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45" i="1" s="1"/>
  <c r="F18" i="1"/>
  <c r="E31" i="1"/>
  <c r="F31" i="1"/>
  <c r="E40" i="1"/>
  <c r="F40" i="1"/>
  <c r="E44" i="1"/>
  <c r="F44" i="1"/>
  <c r="F45" i="1"/>
  <c r="F73" i="1" s="1"/>
  <c r="E52" i="1"/>
  <c r="F52" i="1"/>
  <c r="E71" i="1"/>
  <c r="E72" i="1" s="1"/>
  <c r="F71" i="1"/>
  <c r="F72" i="1"/>
  <c r="E80" i="1"/>
  <c r="F80" i="1"/>
  <c r="E73" i="1" l="1"/>
</calcChain>
</file>

<file path=xl/sharedStrings.xml><?xml version="1.0" encoding="utf-8"?>
<sst xmlns="http://schemas.openxmlformats.org/spreadsheetml/2006/main" count="309" uniqueCount="192">
  <si>
    <t>JUDETUL  VASLUI</t>
  </si>
  <si>
    <t>COMUNA EPURENI</t>
  </si>
  <si>
    <t>NR........./......../......./......20....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</si>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</sst>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534939</v>
      </c>
      <c r="F10" s="10">
        <v>290205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262316</v>
      </c>
      <c r="F11" s="10">
        <v>391120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12340043</v>
      </c>
      <c r="F12" s="10">
        <v>13112587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13137298</v>
      </c>
      <c r="F18" s="10">
        <f>F10+F11+F12+F13+F14+F16</f>
        <v>13793912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630302</v>
      </c>
      <c r="F20" s="10">
        <v>499372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11923</v>
      </c>
      <c r="F22" s="10">
        <v>3216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1139184</v>
      </c>
      <c r="F26" s="10">
        <v>1396193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1139184</v>
      </c>
      <c r="F27" s="10">
        <v>1396193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1151107</v>
      </c>
      <c r="F31" s="10">
        <f>F22+F26+F28+F30</f>
        <v>1399409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39905</v>
      </c>
      <c r="F34" s="10">
        <v>523349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17550</v>
      </c>
      <c r="F35" s="10">
        <v>2000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1107</v>
      </c>
      <c r="F37" s="10">
        <v>147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58562</v>
      </c>
      <c r="F40" s="10">
        <f>F34+F35+F37+F38</f>
        <v>525496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1839971</v>
      </c>
      <c r="F44" s="10">
        <f>F20+F31+F32+F40+F41+F42+F43</f>
        <v>2424277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14977269</v>
      </c>
      <c r="F45" s="10">
        <f>F18+F44</f>
        <v>16218189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4509</v>
      </c>
      <c r="F54" s="10">
        <v>248099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4509</v>
      </c>
      <c r="F56" s="10">
        <v>248099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73437</v>
      </c>
      <c r="F58" s="10">
        <v>103439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56244</v>
      </c>
      <c r="F60" s="10">
        <v>69191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106182</v>
      </c>
      <c r="F66" s="10">
        <v>126669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184128</v>
      </c>
      <c r="F71" s="10">
        <f>F54+F58+F62+F64+F65+F66+F67+F69+F70</f>
        <v>478207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184128</v>
      </c>
      <c r="F72" s="10">
        <f>F52+F71</f>
        <v>478207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14793141</v>
      </c>
      <c r="F73" s="10">
        <f>F45-F72</f>
        <v>15739982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9267192</v>
      </c>
      <c r="F75" s="10">
        <v>9674624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3587880</v>
      </c>
      <c r="F76" s="10">
        <v>5426964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1938069</v>
      </c>
      <c r="F78" s="10">
        <v>638394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14793141</v>
      </c>
      <c r="F80" s="10">
        <f>F75+F76-F77+F78-F79</f>
        <v>15739982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2017-11-12T09:15:51Z</dcterms:created>
  <dcterms:modified xsi:type="dcterms:W3CDTF">2017-11-12T09:15:53Z</dcterms:modified>
</cp:coreProperties>
</file>